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380" windowWidth="15450" windowHeight="3570" tabRatio="786"/>
  </bookViews>
  <sheets>
    <sheet name="PKALMENE" sheetId="4" r:id="rId1"/>
  </sheets>
  <calcPr calcId="145621"/>
</workbook>
</file>

<file path=xl/calcChain.xml><?xml version="1.0" encoding="utf-8"?>
<calcChain xmlns="http://schemas.openxmlformats.org/spreadsheetml/2006/main">
  <c r="P72" i="4" l="1"/>
  <c r="O72" i="4"/>
  <c r="N72" i="4"/>
  <c r="M72" i="4"/>
  <c r="K72" i="4"/>
  <c r="J72" i="4"/>
  <c r="H72" i="4"/>
  <c r="G72" i="4"/>
  <c r="F72" i="4"/>
  <c r="E72" i="4"/>
  <c r="C72" i="4"/>
  <c r="B72" i="4"/>
  <c r="N37" i="4"/>
  <c r="H37" i="4"/>
  <c r="I37" i="4"/>
  <c r="B37" i="4"/>
  <c r="C12" i="4"/>
  <c r="D12" i="4" s="1"/>
  <c r="E12" i="4" s="1"/>
  <c r="F12" i="4" s="1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B47" i="4" s="1"/>
  <c r="C47" i="4" s="1"/>
  <c r="D47" i="4" s="1"/>
  <c r="E47" i="4" s="1"/>
  <c r="F47" i="4" s="1"/>
  <c r="G47" i="4" s="1"/>
  <c r="H47" i="4" s="1"/>
  <c r="I47" i="4" s="1"/>
  <c r="J47" i="4" s="1"/>
  <c r="K47" i="4" s="1"/>
  <c r="L47" i="4" s="1"/>
  <c r="M47" i="4" s="1"/>
  <c r="N47" i="4" s="1"/>
  <c r="O47" i="4" s="1"/>
  <c r="P47" i="4" s="1"/>
  <c r="I72" i="4"/>
  <c r="D72" i="4"/>
  <c r="D37" i="4"/>
  <c r="K37" i="4"/>
  <c r="O37" i="4"/>
  <c r="L72" i="4"/>
  <c r="F37" i="4"/>
  <c r="J37" i="4"/>
  <c r="C37" i="4"/>
  <c r="P37" i="4"/>
  <c r="G37" i="4"/>
  <c r="M37" i="4"/>
  <c r="L37" i="4"/>
  <c r="E37" i="4"/>
  <c r="B76" i="4" l="1"/>
</calcChain>
</file>

<file path=xl/sharedStrings.xml><?xml version="1.0" encoding="utf-8"?>
<sst xmlns="http://schemas.openxmlformats.org/spreadsheetml/2006/main" count="63" uniqueCount="36">
  <si>
    <t>АКТ УЧЕТА ПЕРЕТОКА ЭЛЕКТРОЭНЕРГИИ</t>
  </si>
  <si>
    <t>Субъект ОРЭ:</t>
  </si>
  <si>
    <t>Расчетный период:</t>
  </si>
  <si>
    <t xml:space="preserve">Группа точек поставки: </t>
  </si>
  <si>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</si>
  <si>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</si>
  <si>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</si>
  <si>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</si>
  <si>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</si>
  <si>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</si>
  <si>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</si>
  <si>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</si>
  <si>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</si>
  <si>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</si>
  <si>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</si>
  <si>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</si>
  <si>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</si>
  <si>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</si>
  <si>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</si>
  <si>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</si>
  <si>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</si>
  <si>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</si>
  <si>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</si>
  <si>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</si>
  <si>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</si>
  <si>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</si>
  <si>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</si>
  <si>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</si>
  <si>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</si>
  <si>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</si>
  <si>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</si>
  <si>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</si>
  <si>
    <t xml:space="preserve">Сальдо, кВт*ч </t>
  </si>
  <si>
    <t>ПАО "Россети Юг"</t>
  </si>
  <si>
    <t>Сальдо-переток ПАО "Россети Юг"(PKALMENE)</t>
  </si>
  <si>
    <t>Сентябрь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</si>
</sst>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[$-419]mmmm\ yyyy;@"/>
    <numFmt numFmtId="166" formatCode="dd/mm/yy;@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i/>
      <sz val="11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2" fillId="0" borderId="0">
      <protection locked="0"/>
    </xf>
    <xf numFmtId="0" fontId="12" fillId="0" borderId="1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5" fillId="0" borderId="0"/>
    <xf numFmtId="0" fontId="2" fillId="0" borderId="0"/>
  </cellStyleXfs>
  <cellXfs count="74">
    <xf numFmtId="0" fontId="0" fillId="0" borderId="0" xfId="0"/>
    <xf numFmtId="0" fontId="3" fillId="0" borderId="0" xfId="9" applyFont="1" applyAlignment="1" applyProtection="1">
      <alignment horizontal="center"/>
      <protection locked="0"/>
    </xf>
    <xf numFmtId="0" fontId="2" fillId="0" borderId="0" xfId="9" applyAlignment="1">
      <alignment horizontal="center"/>
    </xf>
    <xf numFmtId="0" fontId="1" fillId="0" borderId="0" xfId="9" applyFont="1" applyAlignment="1" applyProtection="1">
      <alignment horizontal="left"/>
      <protection locked="0"/>
    </xf>
    <xf numFmtId="0" fontId="2" fillId="0" borderId="0" xfId="9" applyAlignment="1" applyProtection="1">
      <alignment horizontal="left"/>
      <protection locked="0"/>
    </xf>
    <xf numFmtId="0" fontId="2" fillId="0" borderId="0" xfId="9" applyAlignment="1" applyProtection="1">
      <alignment horizontal="center"/>
      <protection locked="0"/>
    </xf>
    <xf numFmtId="0" fontId="1" fillId="0" borderId="0" xfId="9" applyFont="1" applyAlignment="1" applyProtection="1">
      <alignment horizontal="left" vertical="top"/>
      <protection locked="0"/>
    </xf>
    <xf numFmtId="0" fontId="1" fillId="0" borderId="0" xfId="9" applyFont="1" applyAlignment="1" applyProtection="1">
      <alignment horizontal="center" vertical="top"/>
      <protection locked="0"/>
    </xf>
    <xf numFmtId="0" fontId="1" fillId="0" borderId="0" xfId="9" applyFont="1" applyBorder="1" applyAlignment="1" applyProtection="1">
      <alignment horizontal="center" vertical="top" wrapText="1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2" fillId="0" borderId="0" xfId="9" applyBorder="1" applyAlignment="1" applyProtection="1">
      <alignment horizontal="center"/>
      <protection locked="0"/>
    </xf>
    <xf numFmtId="0" fontId="2" fillId="0" borderId="0" xfId="9" applyBorder="1" applyAlignment="1">
      <alignment horizontal="center"/>
    </xf>
    <xf numFmtId="20" fontId="6" fillId="0" borderId="0" xfId="9" applyNumberFormat="1" applyFont="1" applyFill="1" applyBorder="1" applyAlignment="1" applyProtection="1">
      <alignment horizontal="left"/>
      <protection locked="0"/>
    </xf>
    <xf numFmtId="0" fontId="6" fillId="0" borderId="0" xfId="9" applyFont="1" applyAlignment="1" applyProtection="1">
      <alignment horizontal="center"/>
      <protection locked="0"/>
    </xf>
    <xf numFmtId="0" fontId="4" fillId="0" borderId="0" xfId="9" applyFont="1" applyAlignment="1" applyProtection="1">
      <alignment horizontal="left"/>
      <protection locked="0"/>
    </xf>
    <xf numFmtId="0" fontId="2" fillId="0" borderId="0" xfId="9" applyFont="1" applyAlignment="1" applyProtection="1">
      <alignment horizontal="left"/>
      <protection locked="0"/>
    </xf>
    <xf numFmtId="0" fontId="2" fillId="0" borderId="0" xfId="9" applyFont="1" applyAlignment="1">
      <alignment horizontal="left"/>
    </xf>
    <xf numFmtId="3" fontId="1" fillId="0" borderId="13" xfId="9" applyNumberFormat="1" applyFont="1" applyBorder="1" applyAlignment="1" applyProtection="1">
      <alignment horizontal="center"/>
      <protection locked="0"/>
    </xf>
    <xf numFmtId="3" fontId="1" fillId="0" borderId="14" xfId="9" applyNumberFormat="1" applyFont="1" applyBorder="1" applyAlignment="1" applyProtection="1">
      <alignment horizontal="center"/>
      <protection locked="0"/>
    </xf>
    <xf numFmtId="0" fontId="2" fillId="0" borderId="0" xfId="9" applyFill="1" applyAlignment="1">
      <alignment horizontal="center"/>
    </xf>
    <xf numFmtId="0" fontId="2" fillId="0" borderId="0" xfId="9" applyFont="1" applyAlignment="1">
      <alignment horizontal="center"/>
    </xf>
    <xf numFmtId="0" fontId="10" fillId="0" borderId="0" xfId="9" applyFont="1" applyAlignment="1" applyProtection="1">
      <alignment horizontal="left"/>
      <protection locked="0"/>
    </xf>
    <xf numFmtId="3" fontId="11" fillId="0" borderId="0" xfId="9" applyNumberFormat="1" applyFont="1" applyAlignment="1" applyProtection="1">
      <alignment horizontal="right"/>
      <protection locked="0"/>
    </xf>
    <xf numFmtId="3" fontId="8" fillId="0" borderId="0" xfId="9" applyNumberFormat="1" applyFont="1" applyAlignment="1" applyProtection="1">
      <alignment horizontal="right"/>
      <protection locked="0"/>
    </xf>
    <xf numFmtId="0" fontId="5" fillId="0" borderId="0" xfId="9" applyFont="1" applyBorder="1" applyAlignment="1" applyProtection="1">
      <alignment horizontal="center" vertical="top" wrapText="1"/>
      <protection locked="0"/>
    </xf>
    <xf numFmtId="20" fontId="2" fillId="0" borderId="23" xfId="9" applyNumberFormat="1" applyBorder="1" applyAlignment="1" applyProtection="1">
      <alignment horizontal="center"/>
      <protection locked="0"/>
    </xf>
    <xf numFmtId="20" fontId="2" fillId="0" borderId="24" xfId="9" applyNumberFormat="1" applyBorder="1" applyAlignment="1" applyProtection="1">
      <alignment horizontal="center"/>
      <protection locked="0"/>
    </xf>
    <xf numFmtId="20" fontId="2" fillId="0" borderId="25" xfId="9" applyNumberFormat="1" applyBorder="1" applyAlignment="1" applyProtection="1">
      <alignment horizontal="center"/>
      <protection locked="0"/>
    </xf>
    <xf numFmtId="20" fontId="6" fillId="0" borderId="26" xfId="9" applyNumberFormat="1" applyFont="1" applyBorder="1" applyAlignment="1" applyProtection="1">
      <alignment horizontal="center"/>
      <protection locked="0"/>
    </xf>
    <xf numFmtId="20" fontId="5" fillId="0" borderId="26" xfId="9" applyNumberFormat="1" applyFont="1" applyBorder="1" applyAlignment="1" applyProtection="1">
      <alignment horizontal="center"/>
      <protection locked="0"/>
    </xf>
    <xf numFmtId="3" fontId="1" fillId="0" borderId="12" xfId="9" applyNumberFormat="1" applyFont="1" applyBorder="1" applyAlignment="1" applyProtection="1">
      <alignment horizontal="center"/>
      <protection locked="0"/>
    </xf>
    <xf numFmtId="166" fontId="9" fillId="0" borderId="29" xfId="0" applyNumberFormat="1" applyFont="1" applyBorder="1" applyAlignment="1">
      <alignment horizontal="center"/>
    </xf>
    <xf numFmtId="166" fontId="9" fillId="0" borderId="30" xfId="0" applyNumberFormat="1" applyFont="1" applyBorder="1" applyAlignment="1">
      <alignment horizontal="center"/>
    </xf>
    <xf numFmtId="166" fontId="9" fillId="0" borderId="31" xfId="0" applyNumberFormat="1" applyFont="1" applyBorder="1" applyAlignment="1">
      <alignment horizontal="center"/>
    </xf>
    <xf numFmtId="166" fontId="9" fillId="0" borderId="32" xfId="0" applyNumberFormat="1" applyFont="1" applyBorder="1" applyAlignment="1">
      <alignment horizontal="center"/>
    </xf>
    <xf numFmtId="166" fontId="9" fillId="0" borderId="12" xfId="0" applyNumberFormat="1" applyFont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166" fontId="9" fillId="0" borderId="15" xfId="0" applyNumberFormat="1" applyFont="1" applyBorder="1" applyAlignment="1">
      <alignment horizontal="center"/>
    </xf>
    <xf numFmtId="164" fontId="8" fillId="0" borderId="0" xfId="9" applyNumberFormat="1" applyFont="1" applyAlignment="1" applyProtection="1">
      <alignment horizontal="right"/>
      <protection locked="0"/>
    </xf>
    <xf numFmtId="1" fontId="2" fillId="0" borderId="33" xfId="9" applyNumberFormat="1" applyFill="1" applyBorder="1" applyAlignment="1" applyProtection="1">
      <alignment horizontal="center"/>
      <protection hidden="1"/>
    </xf>
    <xf numFmtId="1" fontId="2" fillId="0" borderId="28" xfId="9" applyNumberFormat="1" applyFill="1" applyBorder="1" applyAlignment="1" applyProtection="1">
      <alignment horizontal="center"/>
      <protection hidden="1"/>
    </xf>
    <xf numFmtId="1" fontId="2" fillId="0" borderId="8" xfId="9" applyNumberFormat="1" applyFill="1" applyBorder="1" applyAlignment="1" applyProtection="1">
      <alignment horizontal="center"/>
      <protection hidden="1"/>
    </xf>
    <xf numFmtId="1" fontId="2" fillId="0" borderId="4" xfId="9" applyNumberFormat="1" applyFill="1" applyBorder="1" applyAlignment="1" applyProtection="1">
      <alignment horizontal="center"/>
      <protection hidden="1"/>
    </xf>
    <xf numFmtId="1" fontId="2" fillId="0" borderId="20" xfId="9" applyNumberFormat="1" applyFill="1" applyBorder="1" applyAlignment="1" applyProtection="1">
      <alignment horizontal="center"/>
      <protection hidden="1"/>
    </xf>
    <xf numFmtId="1" fontId="2" fillId="0" borderId="6" xfId="9" applyNumberFormat="1" applyFill="1" applyBorder="1" applyAlignment="1" applyProtection="1">
      <alignment horizontal="center"/>
      <protection hidden="1"/>
    </xf>
    <xf numFmtId="1" fontId="2" fillId="0" borderId="9" xfId="9" applyNumberFormat="1" applyFill="1" applyBorder="1" applyAlignment="1" applyProtection="1">
      <alignment horizontal="center"/>
      <protection hidden="1"/>
    </xf>
    <xf numFmtId="1" fontId="2" fillId="0" borderId="22" xfId="9" applyNumberFormat="1" applyFill="1" applyBorder="1" applyAlignment="1" applyProtection="1">
      <alignment horizontal="center"/>
      <protection hidden="1"/>
    </xf>
    <xf numFmtId="1" fontId="2" fillId="0" borderId="11" xfId="9" applyNumberFormat="1" applyFill="1" applyBorder="1" applyAlignment="1" applyProtection="1">
      <alignment horizontal="center"/>
      <protection hidden="1"/>
    </xf>
    <xf numFmtId="1" fontId="2" fillId="0" borderId="21" xfId="9" applyNumberFormat="1" applyFill="1" applyBorder="1" applyAlignment="1" applyProtection="1">
      <alignment horizontal="center"/>
      <protection hidden="1"/>
    </xf>
    <xf numFmtId="1" fontId="2" fillId="0" borderId="2" xfId="9" applyNumberFormat="1" applyFill="1" applyBorder="1" applyAlignment="1" applyProtection="1">
      <alignment horizontal="center"/>
      <protection hidden="1"/>
    </xf>
    <xf numFmtId="1" fontId="2" fillId="0" borderId="27" xfId="9" applyNumberFormat="1" applyFill="1" applyBorder="1" applyAlignment="1" applyProtection="1">
      <alignment horizontal="center"/>
      <protection hidden="1"/>
    </xf>
    <xf numFmtId="1" fontId="2" fillId="0" borderId="3" xfId="9" applyNumberFormat="1" applyFill="1" applyBorder="1" applyAlignment="1" applyProtection="1">
      <alignment horizontal="center"/>
      <protection hidden="1"/>
    </xf>
    <xf numFmtId="1" fontId="2" fillId="0" borderId="16" xfId="9" applyNumberFormat="1" applyFill="1" applyBorder="1" applyAlignment="1" applyProtection="1">
      <alignment horizontal="center"/>
      <protection hidden="1"/>
    </xf>
    <xf numFmtId="1" fontId="2" fillId="0" borderId="5" xfId="9" applyNumberFormat="1" applyFill="1" applyBorder="1" applyAlignment="1" applyProtection="1">
      <alignment horizontal="center"/>
      <protection hidden="1"/>
    </xf>
    <xf numFmtId="1" fontId="2" fillId="0" borderId="19" xfId="9" applyNumberFormat="1" applyFill="1" applyBorder="1" applyAlignment="1" applyProtection="1">
      <alignment horizontal="center"/>
      <protection hidden="1"/>
    </xf>
    <xf numFmtId="1" fontId="2" fillId="0" borderId="7" xfId="9" applyNumberFormat="1" applyFill="1" applyBorder="1" applyAlignment="1" applyProtection="1">
      <alignment horizontal="center"/>
      <protection hidden="1"/>
    </xf>
    <xf numFmtId="1" fontId="2" fillId="0" borderId="18" xfId="9" applyNumberFormat="1" applyFill="1" applyBorder="1" applyAlignment="1" applyProtection="1">
      <alignment horizontal="center"/>
      <protection hidden="1"/>
    </xf>
    <xf numFmtId="1" fontId="2" fillId="0" borderId="10" xfId="9" applyNumberFormat="1" applyFill="1" applyBorder="1" applyAlignment="1" applyProtection="1">
      <alignment horizontal="center"/>
      <protection hidden="1"/>
    </xf>
    <xf numFmtId="3" fontId="8" fillId="0" borderId="0" xfId="9" applyNumberFormat="1" applyFont="1" applyAlignment="1" applyProtection="1">
      <alignment horizontal="right"/>
      <protection locked="0"/>
    </xf>
    <xf numFmtId="0" fontId="8" fillId="0" borderId="0" xfId="9" applyFont="1" applyAlignment="1" applyProtection="1">
      <alignment horizontal="right"/>
      <protection locked="0"/>
    </xf>
    <xf numFmtId="0" fontId="2" fillId="0" borderId="23" xfId="9" applyBorder="1" applyAlignment="1" applyProtection="1">
      <alignment horizontal="center" vertical="center"/>
      <protection locked="0"/>
    </xf>
    <xf numFmtId="0" fontId="2" fillId="0" borderId="25" xfId="9" applyBorder="1" applyAlignment="1" applyProtection="1">
      <alignment horizontal="center" vertical="center"/>
      <protection locked="0"/>
    </xf>
    <xf numFmtId="0" fontId="3" fillId="0" borderId="0" xfId="9" applyFont="1" applyAlignment="1" applyProtection="1">
      <alignment horizontal="center"/>
      <protection locked="0"/>
    </xf>
    <xf numFmtId="165" fontId="14" fillId="0" borderId="0" xfId="9" applyNumberFormat="1" applyFont="1" applyAlignment="1" applyProtection="1">
      <alignment horizontal="left"/>
      <protection locked="0"/>
    </xf>
    <xf numFmtId="0" fontId="0" fillId="0" borderId="0" xfId="9" applyFont="1" applyBorder="1" applyAlignment="1" applyProtection="1">
      <alignment horizontal="left" vertical="top" wrapText="1"/>
      <protection locked="0"/>
    </xf>
    <xf numFmtId="0" fontId="1" fillId="0" borderId="0" xfId="9" applyFont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0" xfId="0" applyFont="1" applyBorder="1" applyAlignment="1"/>
    <xf numFmtId="166" fontId="9" fillId="0" borderId="0" xfId="0" applyNumberFormat="1" applyFont="1" applyBorder="1" applyAlignment="1">
      <alignment horizontal="center"/>
    </xf>
    <xf numFmtId="1" fontId="2" fillId="0" borderId="0" xfId="9" applyNumberFormat="1" applyFill="1" applyBorder="1" applyAlignment="1" applyProtection="1">
      <alignment horizontal="center"/>
      <protection hidden="1"/>
    </xf>
    <xf numFmtId="3" fontId="1" fillId="0" borderId="0" xfId="9" applyNumberFormat="1" applyFont="1" applyBorder="1" applyAlignment="1" applyProtection="1">
      <alignment horizontal="center"/>
      <protection locked="0"/>
    </xf>
    <xf numFmtId="166" fontId="9" fillId="0" borderId="34" xfId="0" applyNumberFormat="1" applyFont="1" applyBorder="1" applyAlignment="1">
      <alignment horizontal="center"/>
    </xf>
  </cellXfs>
  <cellStyles count="10">
    <cellStyle name="" xfId="1"/>
    <cellStyle name="" xfId="2"/>
    <cellStyle name="" xfId="3"/>
    <cellStyle name="" xfId="4"/>
    <cellStyle name="" xfId="5"/>
    <cellStyle name="1" xfId="6"/>
    <cellStyle name="2" xfId="7"/>
    <cellStyle name="Обычный" xfId="0" builtinId="0"/>
    <cellStyle name="Обычный 2" xfId="8"/>
    <cellStyle name="Обычный_ИЮЛЬ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82"/>
  <sheetViews>
    <sheetView tabSelected="1" zoomScaleNormal="100" workbookViewId="0">
      <selection activeCell="Y77" sqref="Y77"/>
    </sheetView>
  </sheetViews>
  <sheetFormatPr defaultRowHeight="12.75" x14ac:dyDescent="0.2"/>
  <cols>
    <col min="1" max="1" width="18" style="2" customWidth="1"/>
    <col min="2" max="3" width="10.28515625" style="2" customWidth="1"/>
    <col min="4" max="5" width="9.28515625" style="2" customWidth="1"/>
    <col min="6" max="6" width="12" style="2" customWidth="1"/>
    <col min="7" max="11" width="9.28515625" style="2" customWidth="1"/>
    <col min="12" max="16384" width="9.140625" style="2"/>
  </cols>
  <sheetData>
    <row r="1" spans="1:16" ht="15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6" ht="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ht="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6" x14ac:dyDescent="0.2">
      <c r="A5" s="3" t="s">
        <v>1</v>
      </c>
      <c r="B5" s="4"/>
      <c r="C5" s="14" t="s">
        <v>33</v>
      </c>
      <c r="D5" s="4"/>
      <c r="E5" s="4"/>
      <c r="F5" s="4"/>
      <c r="G5" s="4"/>
      <c r="H5" s="4"/>
      <c r="I5" s="4"/>
      <c r="J5" s="4"/>
      <c r="K5" s="4"/>
      <c r="L5" s="16"/>
    </row>
    <row r="6" spans="1:16" x14ac:dyDescent="0.2">
      <c r="A6" s="4" t="s">
        <v>2</v>
      </c>
      <c r="B6" s="4"/>
      <c r="C6" s="63" t="s">
        <v>35</v>
      </c>
      <c r="D6" s="63"/>
      <c r="E6" s="4"/>
      <c r="F6" s="4"/>
      <c r="G6" s="4"/>
      <c r="H6" s="4"/>
      <c r="I6" s="4"/>
      <c r="J6" s="4"/>
      <c r="K6" s="4"/>
    </row>
    <row r="7" spans="1:16" x14ac:dyDescent="0.2">
      <c r="A7" s="6" t="s">
        <v>3</v>
      </c>
      <c r="B7" s="4"/>
      <c r="C7" s="64" t="s">
        <v>34</v>
      </c>
      <c r="D7" s="65"/>
      <c r="E7" s="65"/>
      <c r="F7" s="65"/>
      <c r="G7" s="65"/>
      <c r="H7" s="65"/>
      <c r="I7" s="65"/>
      <c r="J7" s="65"/>
      <c r="K7" s="65"/>
      <c r="L7" s="19"/>
    </row>
    <row r="8" spans="1:16" x14ac:dyDescent="0.2">
      <c r="A8" s="6"/>
      <c r="B8" s="4"/>
      <c r="C8" s="65"/>
      <c r="D8" s="65"/>
      <c r="E8" s="65"/>
      <c r="F8" s="65"/>
      <c r="G8" s="65"/>
      <c r="H8" s="65"/>
      <c r="I8" s="65"/>
      <c r="J8" s="65"/>
      <c r="K8" s="65"/>
    </row>
    <row r="9" spans="1:16" x14ac:dyDescent="0.2">
      <c r="A9" s="7"/>
      <c r="B9" s="5"/>
      <c r="C9" s="8"/>
      <c r="D9" s="8"/>
      <c r="E9" s="8"/>
      <c r="F9" s="8"/>
      <c r="G9" s="8"/>
      <c r="H9" s="8"/>
      <c r="I9" s="8"/>
      <c r="J9" s="8"/>
      <c r="K9" s="8"/>
    </row>
    <row r="10" spans="1:16" ht="13.5" thickBot="1" x14ac:dyDescent="0.25">
      <c r="A10" s="9"/>
      <c r="B10" s="5"/>
      <c r="C10" s="24"/>
      <c r="D10" s="24"/>
      <c r="E10" s="24"/>
      <c r="F10" s="24"/>
      <c r="G10" s="24"/>
      <c r="H10" s="24"/>
      <c r="I10" s="24"/>
      <c r="J10" s="24"/>
      <c r="K10" s="24"/>
    </row>
    <row r="11" spans="1:16" ht="13.5" thickBot="1" x14ac:dyDescent="0.25">
      <c r="A11" s="60" t="s">
        <v>4</v>
      </c>
      <c r="B11" s="66" t="s">
        <v>32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8"/>
    </row>
    <row r="12" spans="1:16" ht="13.5" thickBot="1" x14ac:dyDescent="0.25">
      <c r="A12" s="61"/>
      <c r="B12" s="31">
        <v>44440</v>
      </c>
      <c r="C12" s="32">
        <f>B12+1</f>
        <v>44441</v>
      </c>
      <c r="D12" s="33">
        <f t="shared" ref="D12:P12" si="0">C12+1</f>
        <v>44442</v>
      </c>
      <c r="E12" s="32">
        <f t="shared" si="0"/>
        <v>44443</v>
      </c>
      <c r="F12" s="33">
        <f t="shared" si="0"/>
        <v>44444</v>
      </c>
      <c r="G12" s="32">
        <f t="shared" si="0"/>
        <v>44445</v>
      </c>
      <c r="H12" s="33">
        <f t="shared" si="0"/>
        <v>44446</v>
      </c>
      <c r="I12" s="32">
        <f t="shared" si="0"/>
        <v>44447</v>
      </c>
      <c r="J12" s="33">
        <f t="shared" si="0"/>
        <v>44448</v>
      </c>
      <c r="K12" s="32">
        <f t="shared" si="0"/>
        <v>44449</v>
      </c>
      <c r="L12" s="33">
        <f t="shared" si="0"/>
        <v>44450</v>
      </c>
      <c r="M12" s="32">
        <f t="shared" si="0"/>
        <v>44451</v>
      </c>
      <c r="N12" s="33">
        <f t="shared" si="0"/>
        <v>44452</v>
      </c>
      <c r="O12" s="32">
        <f t="shared" si="0"/>
        <v>44453</v>
      </c>
      <c r="P12" s="34">
        <f t="shared" si="0"/>
        <v>44454</v>
      </c>
    </row>
    <row r="13" spans="1:16" x14ac:dyDescent="0.2">
      <c r="A13" s="25" t="s">
        <v>5</v>
      </c>
      <c r="B13" s="48">
        <v>25489</v>
      </c>
      <c r="C13" s="49">
        <v>25800</v>
      </c>
      <c r="D13" s="49">
        <v>25218</v>
      </c>
      <c r="E13" s="49">
        <v>44500</v>
      </c>
      <c r="F13" s="49">
        <v>36259</v>
      </c>
      <c r="G13" s="49">
        <v>37152</v>
      </c>
      <c r="H13" s="49">
        <v>10481</v>
      </c>
      <c r="I13" s="49">
        <v>5788</v>
      </c>
      <c r="J13" s="49">
        <v>22168</v>
      </c>
      <c r="K13" s="50">
        <v>22852</v>
      </c>
      <c r="L13" s="50">
        <v>22585</v>
      </c>
      <c r="M13" s="50">
        <v>23761</v>
      </c>
      <c r="N13" s="50">
        <v>25076</v>
      </c>
      <c r="O13" s="50">
        <v>9620</v>
      </c>
      <c r="P13" s="51">
        <v>7994</v>
      </c>
    </row>
    <row r="14" spans="1:16" x14ac:dyDescent="0.2">
      <c r="A14" s="26" t="s">
        <v>6</v>
      </c>
      <c r="B14" s="52">
        <v>24203</v>
      </c>
      <c r="C14" s="53">
        <v>27688</v>
      </c>
      <c r="D14" s="53">
        <v>37240</v>
      </c>
      <c r="E14" s="53">
        <v>43833</v>
      </c>
      <c r="F14" s="53">
        <v>34836</v>
      </c>
      <c r="G14" s="53">
        <v>36276</v>
      </c>
      <c r="H14" s="53">
        <v>7083</v>
      </c>
      <c r="I14" s="53">
        <v>4645</v>
      </c>
      <c r="J14" s="53">
        <v>20897</v>
      </c>
      <c r="K14" s="43">
        <v>22437</v>
      </c>
      <c r="L14" s="43">
        <v>22618</v>
      </c>
      <c r="M14" s="43">
        <v>22768</v>
      </c>
      <c r="N14" s="43">
        <v>25197</v>
      </c>
      <c r="O14" s="43">
        <v>8675</v>
      </c>
      <c r="P14" s="44">
        <v>7522</v>
      </c>
    </row>
    <row r="15" spans="1:16" x14ac:dyDescent="0.2">
      <c r="A15" s="26" t="s">
        <v>7</v>
      </c>
      <c r="B15" s="54">
        <v>23095</v>
      </c>
      <c r="C15" s="55">
        <v>22558</v>
      </c>
      <c r="D15" s="55">
        <v>37738</v>
      </c>
      <c r="E15" s="55">
        <v>39154</v>
      </c>
      <c r="F15" s="55">
        <v>34381</v>
      </c>
      <c r="G15" s="55">
        <v>36783</v>
      </c>
      <c r="H15" s="55">
        <v>7412</v>
      </c>
      <c r="I15" s="55">
        <v>4399</v>
      </c>
      <c r="J15" s="55">
        <v>20800</v>
      </c>
      <c r="K15" s="40">
        <v>23050</v>
      </c>
      <c r="L15" s="40">
        <v>22108</v>
      </c>
      <c r="M15" s="40">
        <v>22304</v>
      </c>
      <c r="N15" s="40">
        <v>24722</v>
      </c>
      <c r="O15" s="40">
        <v>7397</v>
      </c>
      <c r="P15" s="41">
        <v>7476</v>
      </c>
    </row>
    <row r="16" spans="1:16" x14ac:dyDescent="0.2">
      <c r="A16" s="26" t="s">
        <v>8</v>
      </c>
      <c r="B16" s="52">
        <v>22203</v>
      </c>
      <c r="C16" s="53">
        <v>23147</v>
      </c>
      <c r="D16" s="43">
        <v>37545</v>
      </c>
      <c r="E16" s="53">
        <v>38820</v>
      </c>
      <c r="F16" s="53">
        <v>33967</v>
      </c>
      <c r="G16" s="53">
        <v>36480</v>
      </c>
      <c r="H16" s="53">
        <v>6065</v>
      </c>
      <c r="I16" s="53">
        <v>4017</v>
      </c>
      <c r="J16" s="53">
        <v>21031</v>
      </c>
      <c r="K16" s="43">
        <v>22844</v>
      </c>
      <c r="L16" s="43">
        <v>22001</v>
      </c>
      <c r="M16" s="43">
        <v>22355</v>
      </c>
      <c r="N16" s="43">
        <v>24962</v>
      </c>
      <c r="O16" s="43">
        <v>6350</v>
      </c>
      <c r="P16" s="44">
        <v>7277</v>
      </c>
    </row>
    <row r="17" spans="1:16" x14ac:dyDescent="0.2">
      <c r="A17" s="26" t="s">
        <v>9</v>
      </c>
      <c r="B17" s="54">
        <v>22163</v>
      </c>
      <c r="C17" s="55">
        <v>21684</v>
      </c>
      <c r="D17" s="55">
        <v>39078</v>
      </c>
      <c r="E17" s="55">
        <v>41795</v>
      </c>
      <c r="F17" s="55">
        <v>34040</v>
      </c>
      <c r="G17" s="55">
        <v>36259</v>
      </c>
      <c r="H17" s="55">
        <v>6563</v>
      </c>
      <c r="I17" s="55">
        <v>4760</v>
      </c>
      <c r="J17" s="55">
        <v>21550</v>
      </c>
      <c r="K17" s="40">
        <v>23149</v>
      </c>
      <c r="L17" s="40">
        <v>22319</v>
      </c>
      <c r="M17" s="40">
        <v>24469</v>
      </c>
      <c r="N17" s="40">
        <v>24537</v>
      </c>
      <c r="O17" s="40">
        <v>6871</v>
      </c>
      <c r="P17" s="41">
        <v>7333</v>
      </c>
    </row>
    <row r="18" spans="1:16" x14ac:dyDescent="0.2">
      <c r="A18" s="26" t="s">
        <v>10</v>
      </c>
      <c r="B18" s="52">
        <v>22630</v>
      </c>
      <c r="C18" s="53">
        <v>21160</v>
      </c>
      <c r="D18" s="53">
        <v>38295</v>
      </c>
      <c r="E18" s="53">
        <v>41611</v>
      </c>
      <c r="F18" s="53">
        <v>34575</v>
      </c>
      <c r="G18" s="53">
        <v>26231</v>
      </c>
      <c r="H18" s="53">
        <v>6898</v>
      </c>
      <c r="I18" s="53">
        <v>7901</v>
      </c>
      <c r="J18" s="53">
        <v>22248</v>
      </c>
      <c r="K18" s="43">
        <v>15902</v>
      </c>
      <c r="L18" s="43">
        <v>22842</v>
      </c>
      <c r="M18" s="43">
        <v>25292</v>
      </c>
      <c r="N18" s="43">
        <v>17938</v>
      </c>
      <c r="O18" s="43">
        <v>8006</v>
      </c>
      <c r="P18" s="44">
        <v>8278</v>
      </c>
    </row>
    <row r="19" spans="1:16" x14ac:dyDescent="0.2">
      <c r="A19" s="26" t="s">
        <v>11</v>
      </c>
      <c r="B19" s="54">
        <v>24804</v>
      </c>
      <c r="C19" s="55">
        <v>22421</v>
      </c>
      <c r="D19" s="55">
        <v>39442</v>
      </c>
      <c r="E19" s="55">
        <v>40041</v>
      </c>
      <c r="F19" s="55">
        <v>35407</v>
      </c>
      <c r="G19" s="55">
        <v>21279</v>
      </c>
      <c r="H19" s="55">
        <v>8169</v>
      </c>
      <c r="I19" s="55">
        <v>6966</v>
      </c>
      <c r="J19" s="55">
        <v>23849</v>
      </c>
      <c r="K19" s="40">
        <v>15918</v>
      </c>
      <c r="L19" s="40">
        <v>23344</v>
      </c>
      <c r="M19" s="40">
        <v>24570</v>
      </c>
      <c r="N19" s="40">
        <v>11730</v>
      </c>
      <c r="O19" s="40">
        <v>9841</v>
      </c>
      <c r="P19" s="41">
        <v>10247</v>
      </c>
    </row>
    <row r="20" spans="1:16" x14ac:dyDescent="0.2">
      <c r="A20" s="26" t="s">
        <v>12</v>
      </c>
      <c r="B20" s="52">
        <v>27993</v>
      </c>
      <c r="C20" s="53">
        <v>23906</v>
      </c>
      <c r="D20" s="53">
        <v>40623</v>
      </c>
      <c r="E20" s="53">
        <v>40499</v>
      </c>
      <c r="F20" s="53">
        <v>37212</v>
      </c>
      <c r="G20" s="53">
        <v>24002</v>
      </c>
      <c r="H20" s="53">
        <v>9754</v>
      </c>
      <c r="I20" s="53">
        <v>9818</v>
      </c>
      <c r="J20" s="53">
        <v>26230</v>
      </c>
      <c r="K20" s="43">
        <v>20059</v>
      </c>
      <c r="L20" s="43">
        <v>25291</v>
      </c>
      <c r="M20" s="43">
        <v>26514</v>
      </c>
      <c r="N20" s="43">
        <v>13277</v>
      </c>
      <c r="O20" s="43">
        <v>11752</v>
      </c>
      <c r="P20" s="44">
        <v>12132</v>
      </c>
    </row>
    <row r="21" spans="1:16" x14ac:dyDescent="0.2">
      <c r="A21" s="26" t="s">
        <v>13</v>
      </c>
      <c r="B21" s="54">
        <v>30970</v>
      </c>
      <c r="C21" s="55">
        <v>25441</v>
      </c>
      <c r="D21" s="55">
        <v>40615</v>
      </c>
      <c r="E21" s="55">
        <v>43251</v>
      </c>
      <c r="F21" s="55">
        <v>39491</v>
      </c>
      <c r="G21" s="55">
        <v>20740</v>
      </c>
      <c r="H21" s="55">
        <v>9945</v>
      </c>
      <c r="I21" s="55">
        <v>11752</v>
      </c>
      <c r="J21" s="55">
        <v>27413</v>
      </c>
      <c r="K21" s="40">
        <v>14821</v>
      </c>
      <c r="L21" s="40">
        <v>27776</v>
      </c>
      <c r="M21" s="40">
        <v>27410</v>
      </c>
      <c r="N21" s="40">
        <v>14132</v>
      </c>
      <c r="O21" s="40">
        <v>12721</v>
      </c>
      <c r="P21" s="41">
        <v>13400</v>
      </c>
    </row>
    <row r="22" spans="1:16" x14ac:dyDescent="0.2">
      <c r="A22" s="26" t="s">
        <v>14</v>
      </c>
      <c r="B22" s="52">
        <v>33674</v>
      </c>
      <c r="C22" s="53">
        <v>25178</v>
      </c>
      <c r="D22" s="53">
        <v>39943</v>
      </c>
      <c r="E22" s="53">
        <v>44348</v>
      </c>
      <c r="F22" s="53">
        <v>40494</v>
      </c>
      <c r="G22" s="53">
        <v>25544</v>
      </c>
      <c r="H22" s="53">
        <v>10139</v>
      </c>
      <c r="I22" s="53">
        <v>13874</v>
      </c>
      <c r="J22" s="53">
        <v>28570</v>
      </c>
      <c r="K22" s="43">
        <v>13940</v>
      </c>
      <c r="L22" s="43">
        <v>29396</v>
      </c>
      <c r="M22" s="43">
        <v>29902</v>
      </c>
      <c r="N22" s="43">
        <v>14407</v>
      </c>
      <c r="O22" s="43">
        <v>14102</v>
      </c>
      <c r="P22" s="44">
        <v>15214</v>
      </c>
    </row>
    <row r="23" spans="1:16" x14ac:dyDescent="0.2">
      <c r="A23" s="26" t="s">
        <v>15</v>
      </c>
      <c r="B23" s="54">
        <v>36573</v>
      </c>
      <c r="C23" s="55">
        <v>27167</v>
      </c>
      <c r="D23" s="55">
        <v>40330</v>
      </c>
      <c r="E23" s="55">
        <v>47085</v>
      </c>
      <c r="F23" s="55">
        <v>41871</v>
      </c>
      <c r="G23" s="55">
        <v>26348</v>
      </c>
      <c r="H23" s="55">
        <v>10180</v>
      </c>
      <c r="I23" s="55">
        <v>14953</v>
      </c>
      <c r="J23" s="55">
        <v>28817</v>
      </c>
      <c r="K23" s="40">
        <v>14877</v>
      </c>
      <c r="L23" s="40">
        <v>30559</v>
      </c>
      <c r="M23" s="40">
        <v>28925</v>
      </c>
      <c r="N23" s="40">
        <v>14944</v>
      </c>
      <c r="O23" s="40">
        <v>15303</v>
      </c>
      <c r="P23" s="41">
        <v>16412</v>
      </c>
    </row>
    <row r="24" spans="1:16" x14ac:dyDescent="0.2">
      <c r="A24" s="26" t="s">
        <v>16</v>
      </c>
      <c r="B24" s="52">
        <v>38743</v>
      </c>
      <c r="C24" s="53">
        <v>27777</v>
      </c>
      <c r="D24" s="53">
        <v>40858</v>
      </c>
      <c r="E24" s="53">
        <v>47870</v>
      </c>
      <c r="F24" s="53">
        <v>41144</v>
      </c>
      <c r="G24" s="53">
        <v>26858</v>
      </c>
      <c r="H24" s="53">
        <v>10781</v>
      </c>
      <c r="I24" s="53">
        <v>14784</v>
      </c>
      <c r="J24" s="53">
        <v>28705</v>
      </c>
      <c r="K24" s="43">
        <v>14365</v>
      </c>
      <c r="L24" s="43">
        <v>31303</v>
      </c>
      <c r="M24" s="43">
        <v>29356</v>
      </c>
      <c r="N24" s="43">
        <v>14422</v>
      </c>
      <c r="O24" s="43">
        <v>15933</v>
      </c>
      <c r="P24" s="44">
        <v>17225</v>
      </c>
    </row>
    <row r="25" spans="1:16" x14ac:dyDescent="0.2">
      <c r="A25" s="26" t="s">
        <v>17</v>
      </c>
      <c r="B25" s="54">
        <v>39252</v>
      </c>
      <c r="C25" s="55">
        <v>28953</v>
      </c>
      <c r="D25" s="55">
        <v>48641</v>
      </c>
      <c r="E25" s="55">
        <v>49416</v>
      </c>
      <c r="F25" s="55">
        <v>42797</v>
      </c>
      <c r="G25" s="55">
        <v>21472</v>
      </c>
      <c r="H25" s="55">
        <v>11349</v>
      </c>
      <c r="I25" s="55">
        <v>14619</v>
      </c>
      <c r="J25" s="55">
        <v>28586</v>
      </c>
      <c r="K25" s="40">
        <v>14314</v>
      </c>
      <c r="L25" s="40">
        <v>31052</v>
      </c>
      <c r="M25" s="40">
        <v>29099</v>
      </c>
      <c r="N25" s="40">
        <v>14314</v>
      </c>
      <c r="O25" s="40">
        <v>16515</v>
      </c>
      <c r="P25" s="41">
        <v>17665</v>
      </c>
    </row>
    <row r="26" spans="1:16" x14ac:dyDescent="0.2">
      <c r="A26" s="26" t="s">
        <v>18</v>
      </c>
      <c r="B26" s="52">
        <v>39408</v>
      </c>
      <c r="C26" s="53">
        <v>28226</v>
      </c>
      <c r="D26" s="53">
        <v>50033</v>
      </c>
      <c r="E26" s="53">
        <v>51086</v>
      </c>
      <c r="F26" s="53">
        <v>43673</v>
      </c>
      <c r="G26" s="53">
        <v>23717</v>
      </c>
      <c r="H26" s="53">
        <v>11575</v>
      </c>
      <c r="I26" s="53">
        <v>14433</v>
      </c>
      <c r="J26" s="53">
        <v>28801</v>
      </c>
      <c r="K26" s="43">
        <v>14014</v>
      </c>
      <c r="L26" s="43">
        <v>32862</v>
      </c>
      <c r="M26" s="43">
        <v>29397</v>
      </c>
      <c r="N26" s="43">
        <v>22550</v>
      </c>
      <c r="O26" s="43">
        <v>16163</v>
      </c>
      <c r="P26" s="44">
        <v>17308</v>
      </c>
    </row>
    <row r="27" spans="1:16" x14ac:dyDescent="0.2">
      <c r="A27" s="26" t="s">
        <v>19</v>
      </c>
      <c r="B27" s="54">
        <v>40271</v>
      </c>
      <c r="C27" s="55">
        <v>29378</v>
      </c>
      <c r="D27" s="55">
        <v>43755</v>
      </c>
      <c r="E27" s="55">
        <v>53207</v>
      </c>
      <c r="F27" s="55">
        <v>41975</v>
      </c>
      <c r="G27" s="55">
        <v>23737</v>
      </c>
      <c r="H27" s="55">
        <v>10692</v>
      </c>
      <c r="I27" s="55">
        <v>13215</v>
      </c>
      <c r="J27" s="55">
        <v>27844</v>
      </c>
      <c r="K27" s="40">
        <v>13025</v>
      </c>
      <c r="L27" s="40">
        <v>31818</v>
      </c>
      <c r="M27" s="40">
        <v>30392</v>
      </c>
      <c r="N27" s="40">
        <v>26239</v>
      </c>
      <c r="O27" s="40">
        <v>15510</v>
      </c>
      <c r="P27" s="41">
        <v>16026</v>
      </c>
    </row>
    <row r="28" spans="1:16" x14ac:dyDescent="0.2">
      <c r="A28" s="26" t="s">
        <v>20</v>
      </c>
      <c r="B28" s="52">
        <v>41169</v>
      </c>
      <c r="C28" s="53">
        <v>28892</v>
      </c>
      <c r="D28" s="53">
        <v>40797</v>
      </c>
      <c r="E28" s="53">
        <v>51778</v>
      </c>
      <c r="F28" s="53">
        <v>41082</v>
      </c>
      <c r="G28" s="53">
        <v>23562</v>
      </c>
      <c r="H28" s="53">
        <v>10410</v>
      </c>
      <c r="I28" s="53">
        <v>12647</v>
      </c>
      <c r="J28" s="53">
        <v>26821</v>
      </c>
      <c r="K28" s="43">
        <v>12311</v>
      </c>
      <c r="L28" s="43">
        <v>31364</v>
      </c>
      <c r="M28" s="43">
        <v>29335</v>
      </c>
      <c r="N28" s="43">
        <v>14772</v>
      </c>
      <c r="O28" s="43">
        <v>14308</v>
      </c>
      <c r="P28" s="44">
        <v>15801</v>
      </c>
    </row>
    <row r="29" spans="1:16" x14ac:dyDescent="0.2">
      <c r="A29" s="26" t="s">
        <v>21</v>
      </c>
      <c r="B29" s="54">
        <v>37180</v>
      </c>
      <c r="C29" s="55">
        <v>28539</v>
      </c>
      <c r="D29" s="55">
        <v>38718</v>
      </c>
      <c r="E29" s="55">
        <v>49312</v>
      </c>
      <c r="F29" s="55">
        <v>43073</v>
      </c>
      <c r="G29" s="55">
        <v>23208</v>
      </c>
      <c r="H29" s="55">
        <v>9875</v>
      </c>
      <c r="I29" s="55">
        <v>11889</v>
      </c>
      <c r="J29" s="55">
        <v>26237</v>
      </c>
      <c r="K29" s="40">
        <v>11438</v>
      </c>
      <c r="L29" s="40">
        <v>32006</v>
      </c>
      <c r="M29" s="40">
        <v>29171</v>
      </c>
      <c r="N29" s="40">
        <v>14495</v>
      </c>
      <c r="O29" s="40">
        <v>13424</v>
      </c>
      <c r="P29" s="41">
        <v>15478</v>
      </c>
    </row>
    <row r="30" spans="1:16" x14ac:dyDescent="0.2">
      <c r="A30" s="26" t="s">
        <v>22</v>
      </c>
      <c r="B30" s="52">
        <v>34994</v>
      </c>
      <c r="C30" s="53">
        <v>34554</v>
      </c>
      <c r="D30" s="53">
        <v>33200</v>
      </c>
      <c r="E30" s="53">
        <v>44233</v>
      </c>
      <c r="F30" s="53">
        <v>41761</v>
      </c>
      <c r="G30" s="53">
        <v>23414</v>
      </c>
      <c r="H30" s="53">
        <v>9988</v>
      </c>
      <c r="I30" s="53">
        <v>10993</v>
      </c>
      <c r="J30" s="53">
        <v>25910</v>
      </c>
      <c r="K30" s="43">
        <v>10884</v>
      </c>
      <c r="L30" s="43">
        <v>30276</v>
      </c>
      <c r="M30" s="43">
        <v>29471</v>
      </c>
      <c r="N30" s="43">
        <v>14452</v>
      </c>
      <c r="O30" s="43">
        <v>13510</v>
      </c>
      <c r="P30" s="44">
        <v>16059</v>
      </c>
    </row>
    <row r="31" spans="1:16" x14ac:dyDescent="0.2">
      <c r="A31" s="26" t="s">
        <v>23</v>
      </c>
      <c r="B31" s="54">
        <v>35485</v>
      </c>
      <c r="C31" s="55">
        <v>29489</v>
      </c>
      <c r="D31" s="55">
        <v>27738</v>
      </c>
      <c r="E31" s="55">
        <v>42412</v>
      </c>
      <c r="F31" s="55">
        <v>42472</v>
      </c>
      <c r="G31" s="55">
        <v>24536</v>
      </c>
      <c r="H31" s="55">
        <v>11897</v>
      </c>
      <c r="I31" s="55">
        <v>12499</v>
      </c>
      <c r="J31" s="55">
        <v>27564</v>
      </c>
      <c r="K31" s="40">
        <v>12670</v>
      </c>
      <c r="L31" s="40">
        <v>31576</v>
      </c>
      <c r="M31" s="40">
        <v>32618</v>
      </c>
      <c r="N31" s="40">
        <v>16985</v>
      </c>
      <c r="O31" s="40">
        <v>15496</v>
      </c>
      <c r="P31" s="41">
        <v>18320</v>
      </c>
    </row>
    <row r="32" spans="1:16" x14ac:dyDescent="0.2">
      <c r="A32" s="26" t="s">
        <v>24</v>
      </c>
      <c r="B32" s="52">
        <v>39569</v>
      </c>
      <c r="C32" s="53">
        <v>29053</v>
      </c>
      <c r="D32" s="53">
        <v>28651</v>
      </c>
      <c r="E32" s="53">
        <v>45571</v>
      </c>
      <c r="F32" s="53">
        <v>45201</v>
      </c>
      <c r="G32" s="53">
        <v>27289</v>
      </c>
      <c r="H32" s="53">
        <v>15431</v>
      </c>
      <c r="I32" s="53">
        <v>16073</v>
      </c>
      <c r="J32" s="53">
        <v>31055</v>
      </c>
      <c r="K32" s="43">
        <v>15861</v>
      </c>
      <c r="L32" s="43">
        <v>34128</v>
      </c>
      <c r="M32" s="43">
        <v>34769</v>
      </c>
      <c r="N32" s="43">
        <v>18628</v>
      </c>
      <c r="O32" s="43">
        <v>17656</v>
      </c>
      <c r="P32" s="44">
        <v>20478</v>
      </c>
    </row>
    <row r="33" spans="1:18" x14ac:dyDescent="0.2">
      <c r="A33" s="26" t="s">
        <v>25</v>
      </c>
      <c r="B33" s="54">
        <v>38193</v>
      </c>
      <c r="C33" s="55">
        <v>31251</v>
      </c>
      <c r="D33" s="55">
        <v>30933</v>
      </c>
      <c r="E33" s="55">
        <v>43601</v>
      </c>
      <c r="F33" s="55">
        <v>45340</v>
      </c>
      <c r="G33" s="55">
        <v>26580</v>
      </c>
      <c r="H33" s="55">
        <v>14305</v>
      </c>
      <c r="I33" s="55">
        <v>14902</v>
      </c>
      <c r="J33" s="55">
        <v>30468</v>
      </c>
      <c r="K33" s="40">
        <v>14352</v>
      </c>
      <c r="L33" s="40">
        <v>32138</v>
      </c>
      <c r="M33" s="40">
        <v>33911</v>
      </c>
      <c r="N33" s="40">
        <v>16489</v>
      </c>
      <c r="O33" s="40">
        <v>16128</v>
      </c>
      <c r="P33" s="41">
        <v>19438</v>
      </c>
    </row>
    <row r="34" spans="1:18" x14ac:dyDescent="0.2">
      <c r="A34" s="26" t="s">
        <v>26</v>
      </c>
      <c r="B34" s="52">
        <v>35317</v>
      </c>
      <c r="C34" s="53">
        <v>37006</v>
      </c>
      <c r="D34" s="53">
        <v>45544</v>
      </c>
      <c r="E34" s="53">
        <v>42111</v>
      </c>
      <c r="F34" s="53">
        <v>43253</v>
      </c>
      <c r="G34" s="53">
        <v>28029</v>
      </c>
      <c r="H34" s="53">
        <v>12410</v>
      </c>
      <c r="I34" s="53">
        <v>26333</v>
      </c>
      <c r="J34" s="53">
        <v>28743</v>
      </c>
      <c r="K34" s="43">
        <v>24600</v>
      </c>
      <c r="L34" s="43">
        <v>30581</v>
      </c>
      <c r="M34" s="43">
        <v>31588</v>
      </c>
      <c r="N34" s="43">
        <v>15120</v>
      </c>
      <c r="O34" s="43">
        <v>14012</v>
      </c>
      <c r="P34" s="44">
        <v>17105</v>
      </c>
    </row>
    <row r="35" spans="1:18" x14ac:dyDescent="0.2">
      <c r="A35" s="26" t="s">
        <v>27</v>
      </c>
      <c r="B35" s="54">
        <v>31769</v>
      </c>
      <c r="C35" s="55">
        <v>38473</v>
      </c>
      <c r="D35" s="55">
        <v>46250</v>
      </c>
      <c r="E35" s="55">
        <v>41600</v>
      </c>
      <c r="F35" s="55">
        <v>40526</v>
      </c>
      <c r="G35" s="55">
        <v>26008</v>
      </c>
      <c r="H35" s="55">
        <v>10153</v>
      </c>
      <c r="I35" s="55">
        <v>26555</v>
      </c>
      <c r="J35" s="55">
        <v>26234</v>
      </c>
      <c r="K35" s="40">
        <v>26157</v>
      </c>
      <c r="L35" s="40">
        <v>30651</v>
      </c>
      <c r="M35" s="40">
        <v>28711</v>
      </c>
      <c r="N35" s="40">
        <v>13116</v>
      </c>
      <c r="O35" s="40">
        <v>11045</v>
      </c>
      <c r="P35" s="41">
        <v>13061</v>
      </c>
    </row>
    <row r="36" spans="1:18" ht="13.5" thickBot="1" x14ac:dyDescent="0.25">
      <c r="A36" s="27" t="s">
        <v>28</v>
      </c>
      <c r="B36" s="56">
        <v>28577</v>
      </c>
      <c r="C36" s="57">
        <v>30543</v>
      </c>
      <c r="D36" s="57">
        <v>46798</v>
      </c>
      <c r="E36" s="57">
        <v>39372</v>
      </c>
      <c r="F36" s="57">
        <v>37951</v>
      </c>
      <c r="G36" s="57">
        <v>23782</v>
      </c>
      <c r="H36" s="57">
        <v>7802</v>
      </c>
      <c r="I36" s="57">
        <v>23911</v>
      </c>
      <c r="J36" s="57">
        <v>23851</v>
      </c>
      <c r="K36" s="46">
        <v>23686</v>
      </c>
      <c r="L36" s="46">
        <v>27590</v>
      </c>
      <c r="M36" s="46">
        <v>26421</v>
      </c>
      <c r="N36" s="46">
        <v>11732</v>
      </c>
      <c r="O36" s="46">
        <v>9377</v>
      </c>
      <c r="P36" s="47">
        <v>11085</v>
      </c>
    </row>
    <row r="37" spans="1:18" ht="13.5" thickBot="1" x14ac:dyDescent="0.25">
      <c r="A37" s="29" t="s">
        <v>29</v>
      </c>
      <c r="B37" s="30">
        <f t="shared" ref="B37:K37" si="1">SUM(B13:B36)</f>
        <v>773724</v>
      </c>
      <c r="C37" s="17">
        <f t="shared" si="1"/>
        <v>668284</v>
      </c>
      <c r="D37" s="17">
        <f t="shared" si="1"/>
        <v>937983</v>
      </c>
      <c r="E37" s="17">
        <f t="shared" si="1"/>
        <v>1066506</v>
      </c>
      <c r="F37" s="17">
        <f t="shared" si="1"/>
        <v>952781</v>
      </c>
      <c r="G37" s="17">
        <f t="shared" si="1"/>
        <v>649286</v>
      </c>
      <c r="H37" s="17">
        <f t="shared" si="1"/>
        <v>239357</v>
      </c>
      <c r="I37" s="17">
        <f t="shared" si="1"/>
        <v>301726</v>
      </c>
      <c r="J37" s="17">
        <f t="shared" si="1"/>
        <v>624392</v>
      </c>
      <c r="K37" s="17">
        <f t="shared" si="1"/>
        <v>417526</v>
      </c>
      <c r="L37" s="17">
        <f>SUM(L13:L36)</f>
        <v>678184</v>
      </c>
      <c r="M37" s="17">
        <f>SUM(M13:M36)</f>
        <v>672509</v>
      </c>
      <c r="N37" s="17">
        <f>SUM(N13:N36)</f>
        <v>424236</v>
      </c>
      <c r="O37" s="17">
        <f>SUM(O13:O36)</f>
        <v>299715</v>
      </c>
      <c r="P37" s="18">
        <f>SUM(P13:P36)</f>
        <v>328334</v>
      </c>
    </row>
    <row r="38" spans="1:18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44" spans="1:18" x14ac:dyDescent="0.2">
      <c r="Q44" s="11"/>
      <c r="R44" s="11"/>
    </row>
    <row r="45" spans="1:18" ht="13.5" thickBot="1" x14ac:dyDescent="0.25">
      <c r="A45" s="15"/>
      <c r="B45" s="5"/>
      <c r="C45" s="5"/>
      <c r="D45" s="5"/>
      <c r="E45" s="5"/>
      <c r="F45" s="5"/>
      <c r="G45" s="5"/>
      <c r="H45" s="5"/>
      <c r="I45" s="5"/>
      <c r="J45" s="5"/>
      <c r="K45" s="5"/>
      <c r="Q45" s="11"/>
      <c r="R45" s="11"/>
    </row>
    <row r="46" spans="1:18" ht="13.5" thickBot="1" x14ac:dyDescent="0.25">
      <c r="A46" s="60" t="s">
        <v>4</v>
      </c>
      <c r="B46" s="66" t="s">
        <v>32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8"/>
      <c r="Q46" s="69"/>
      <c r="R46" s="11"/>
    </row>
    <row r="47" spans="1:18" ht="13.5" thickBot="1" x14ac:dyDescent="0.25">
      <c r="A47" s="61"/>
      <c r="B47" s="35">
        <f>P12+1</f>
        <v>44455</v>
      </c>
      <c r="C47" s="36">
        <f>B47+1</f>
        <v>44456</v>
      </c>
      <c r="D47" s="37">
        <f t="shared" ref="D47:N47" si="2">C47+1</f>
        <v>44457</v>
      </c>
      <c r="E47" s="36">
        <f t="shared" si="2"/>
        <v>44458</v>
      </c>
      <c r="F47" s="37">
        <f t="shared" si="2"/>
        <v>44459</v>
      </c>
      <c r="G47" s="36">
        <f t="shared" si="2"/>
        <v>44460</v>
      </c>
      <c r="H47" s="37">
        <f t="shared" si="2"/>
        <v>44461</v>
      </c>
      <c r="I47" s="36">
        <f t="shared" si="2"/>
        <v>44462</v>
      </c>
      <c r="J47" s="37">
        <f t="shared" si="2"/>
        <v>44463</v>
      </c>
      <c r="K47" s="36">
        <f t="shared" si="2"/>
        <v>44464</v>
      </c>
      <c r="L47" s="37">
        <f t="shared" si="2"/>
        <v>44465</v>
      </c>
      <c r="M47" s="36">
        <f t="shared" si="2"/>
        <v>44466</v>
      </c>
      <c r="N47" s="37">
        <f t="shared" si="2"/>
        <v>44467</v>
      </c>
      <c r="O47" s="37">
        <f>N47+1</f>
        <v>44468</v>
      </c>
      <c r="P47" s="73">
        <f>O47+1</f>
        <v>44469</v>
      </c>
      <c r="Q47" s="70"/>
      <c r="R47" s="11"/>
    </row>
    <row r="48" spans="1:18" x14ac:dyDescent="0.2">
      <c r="A48" s="25" t="s">
        <v>5</v>
      </c>
      <c r="B48" s="39">
        <v>10861</v>
      </c>
      <c r="C48" s="40">
        <v>9593</v>
      </c>
      <c r="D48" s="40">
        <v>38681</v>
      </c>
      <c r="E48" s="40">
        <v>39271</v>
      </c>
      <c r="F48" s="40">
        <v>44119</v>
      </c>
      <c r="G48" s="40">
        <v>23962</v>
      </c>
      <c r="H48" s="40">
        <v>24884</v>
      </c>
      <c r="I48" s="40">
        <v>30245</v>
      </c>
      <c r="J48" s="40">
        <v>37251</v>
      </c>
      <c r="K48" s="40">
        <v>43145</v>
      </c>
      <c r="L48" s="40">
        <v>46159</v>
      </c>
      <c r="M48" s="40">
        <v>45488</v>
      </c>
      <c r="N48" s="40">
        <v>31875</v>
      </c>
      <c r="O48" s="40">
        <v>28106</v>
      </c>
      <c r="P48" s="41">
        <v>29950</v>
      </c>
      <c r="Q48" s="71"/>
      <c r="R48" s="11"/>
    </row>
    <row r="49" spans="1:18" x14ac:dyDescent="0.2">
      <c r="A49" s="26" t="s">
        <v>6</v>
      </c>
      <c r="B49" s="42">
        <v>10952</v>
      </c>
      <c r="C49" s="43">
        <v>9237</v>
      </c>
      <c r="D49" s="43">
        <v>37362</v>
      </c>
      <c r="E49" s="43">
        <v>39876</v>
      </c>
      <c r="F49" s="43">
        <v>42700</v>
      </c>
      <c r="G49" s="43">
        <v>23919</v>
      </c>
      <c r="H49" s="43">
        <v>25131</v>
      </c>
      <c r="I49" s="43">
        <v>30722</v>
      </c>
      <c r="J49" s="43">
        <v>36258</v>
      </c>
      <c r="K49" s="43">
        <v>42323</v>
      </c>
      <c r="L49" s="43">
        <v>45455</v>
      </c>
      <c r="M49" s="43">
        <v>46494</v>
      </c>
      <c r="N49" s="43">
        <v>31020</v>
      </c>
      <c r="O49" s="43">
        <v>28177</v>
      </c>
      <c r="P49" s="44">
        <v>27637</v>
      </c>
      <c r="Q49" s="71"/>
      <c r="R49" s="11"/>
    </row>
    <row r="50" spans="1:18" x14ac:dyDescent="0.2">
      <c r="A50" s="26" t="s">
        <v>7</v>
      </c>
      <c r="B50" s="39">
        <v>10018</v>
      </c>
      <c r="C50" s="40">
        <v>8518</v>
      </c>
      <c r="D50" s="40">
        <v>37469</v>
      </c>
      <c r="E50" s="40">
        <v>38847</v>
      </c>
      <c r="F50" s="40">
        <v>43016</v>
      </c>
      <c r="G50" s="40">
        <v>23885</v>
      </c>
      <c r="H50" s="40">
        <v>23977</v>
      </c>
      <c r="I50" s="40">
        <v>30061</v>
      </c>
      <c r="J50" s="40">
        <v>35577</v>
      </c>
      <c r="K50" s="40">
        <v>42087</v>
      </c>
      <c r="L50" s="40">
        <v>44023</v>
      </c>
      <c r="M50" s="40">
        <v>49416</v>
      </c>
      <c r="N50" s="40">
        <v>30341</v>
      </c>
      <c r="O50" s="40">
        <v>28248</v>
      </c>
      <c r="P50" s="41">
        <v>26487</v>
      </c>
      <c r="Q50" s="71"/>
      <c r="R50" s="11"/>
    </row>
    <row r="51" spans="1:18" x14ac:dyDescent="0.2">
      <c r="A51" s="26" t="s">
        <v>8</v>
      </c>
      <c r="B51" s="42">
        <v>8307</v>
      </c>
      <c r="C51" s="43">
        <v>6290</v>
      </c>
      <c r="D51" s="43">
        <v>37628</v>
      </c>
      <c r="E51" s="43">
        <v>38114</v>
      </c>
      <c r="F51" s="43">
        <v>42663</v>
      </c>
      <c r="G51" s="43">
        <v>23579</v>
      </c>
      <c r="H51" s="43">
        <v>23378</v>
      </c>
      <c r="I51" s="43">
        <v>29396</v>
      </c>
      <c r="J51" s="43">
        <v>36073</v>
      </c>
      <c r="K51" s="43">
        <v>41703</v>
      </c>
      <c r="L51" s="43">
        <v>41124</v>
      </c>
      <c r="M51" s="43">
        <v>49274</v>
      </c>
      <c r="N51" s="43">
        <v>29682</v>
      </c>
      <c r="O51" s="43">
        <v>28056</v>
      </c>
      <c r="P51" s="44">
        <v>26368</v>
      </c>
      <c r="Q51" s="71"/>
      <c r="R51" s="11"/>
    </row>
    <row r="52" spans="1:18" x14ac:dyDescent="0.2">
      <c r="A52" s="26" t="s">
        <v>9</v>
      </c>
      <c r="B52" s="39">
        <v>8131</v>
      </c>
      <c r="C52" s="40">
        <v>6168</v>
      </c>
      <c r="D52" s="40">
        <v>37528</v>
      </c>
      <c r="E52" s="40">
        <v>39566</v>
      </c>
      <c r="F52" s="40">
        <v>43673</v>
      </c>
      <c r="G52" s="40">
        <v>24497</v>
      </c>
      <c r="H52" s="40">
        <v>24306</v>
      </c>
      <c r="I52" s="40">
        <v>29387</v>
      </c>
      <c r="J52" s="40">
        <v>37179</v>
      </c>
      <c r="K52" s="40">
        <v>41572</v>
      </c>
      <c r="L52" s="40">
        <v>41221</v>
      </c>
      <c r="M52" s="40">
        <v>51213</v>
      </c>
      <c r="N52" s="40">
        <v>29530</v>
      </c>
      <c r="O52" s="40">
        <v>28246</v>
      </c>
      <c r="P52" s="41">
        <v>26715</v>
      </c>
      <c r="Q52" s="71"/>
      <c r="R52" s="11"/>
    </row>
    <row r="53" spans="1:18" x14ac:dyDescent="0.2">
      <c r="A53" s="26" t="s">
        <v>10</v>
      </c>
      <c r="B53" s="42">
        <v>9273</v>
      </c>
      <c r="C53" s="43">
        <v>6920</v>
      </c>
      <c r="D53" s="43">
        <v>37660</v>
      </c>
      <c r="E53" s="43">
        <v>41280</v>
      </c>
      <c r="F53" s="43">
        <v>33267</v>
      </c>
      <c r="G53" s="43">
        <v>27055</v>
      </c>
      <c r="H53" s="43">
        <v>26179</v>
      </c>
      <c r="I53" s="43">
        <v>29892</v>
      </c>
      <c r="J53" s="43">
        <v>37971</v>
      </c>
      <c r="K53" s="43">
        <v>42560</v>
      </c>
      <c r="L53" s="43">
        <v>41935</v>
      </c>
      <c r="M53" s="43">
        <v>43238</v>
      </c>
      <c r="N53" s="43">
        <v>29674</v>
      </c>
      <c r="O53" s="43">
        <v>29237</v>
      </c>
      <c r="P53" s="44">
        <v>28111</v>
      </c>
      <c r="Q53" s="71"/>
      <c r="R53" s="11"/>
    </row>
    <row r="54" spans="1:18" x14ac:dyDescent="0.2">
      <c r="A54" s="26" t="s">
        <v>11</v>
      </c>
      <c r="B54" s="39">
        <v>9627</v>
      </c>
      <c r="C54" s="40">
        <v>8396</v>
      </c>
      <c r="D54" s="40">
        <v>38111</v>
      </c>
      <c r="E54" s="40">
        <v>42460</v>
      </c>
      <c r="F54" s="40">
        <v>29164</v>
      </c>
      <c r="G54" s="40">
        <v>26542</v>
      </c>
      <c r="H54" s="40">
        <v>26553</v>
      </c>
      <c r="I54" s="40">
        <v>30634</v>
      </c>
      <c r="J54" s="40">
        <v>42581</v>
      </c>
      <c r="K54" s="40">
        <v>43620</v>
      </c>
      <c r="L54" s="40">
        <v>42611</v>
      </c>
      <c r="M54" s="40">
        <v>37912</v>
      </c>
      <c r="N54" s="40">
        <v>29934</v>
      </c>
      <c r="O54" s="40">
        <v>30502</v>
      </c>
      <c r="P54" s="41">
        <v>29691</v>
      </c>
      <c r="Q54" s="71"/>
      <c r="R54" s="11"/>
    </row>
    <row r="55" spans="1:18" x14ac:dyDescent="0.2">
      <c r="A55" s="26" t="s">
        <v>12</v>
      </c>
      <c r="B55" s="42">
        <v>11438</v>
      </c>
      <c r="C55" s="43">
        <v>10285</v>
      </c>
      <c r="D55" s="43">
        <v>39511</v>
      </c>
      <c r="E55" s="43">
        <v>41896</v>
      </c>
      <c r="F55" s="43">
        <v>29067</v>
      </c>
      <c r="G55" s="43">
        <v>26980</v>
      </c>
      <c r="H55" s="43">
        <v>27488</v>
      </c>
      <c r="I55" s="43">
        <v>32151</v>
      </c>
      <c r="J55" s="43">
        <v>40950</v>
      </c>
      <c r="K55" s="43">
        <v>44951</v>
      </c>
      <c r="L55" s="43">
        <v>46794</v>
      </c>
      <c r="M55" s="43">
        <v>37915</v>
      </c>
      <c r="N55" s="43">
        <v>30862</v>
      </c>
      <c r="O55" s="43">
        <v>31991</v>
      </c>
      <c r="P55" s="44">
        <v>31533</v>
      </c>
      <c r="Q55" s="71"/>
      <c r="R55" s="11"/>
    </row>
    <row r="56" spans="1:18" x14ac:dyDescent="0.2">
      <c r="A56" s="26" t="s">
        <v>13</v>
      </c>
      <c r="B56" s="39">
        <v>11828</v>
      </c>
      <c r="C56" s="40">
        <v>11451</v>
      </c>
      <c r="D56" s="40">
        <v>41028</v>
      </c>
      <c r="E56" s="40">
        <v>48902</v>
      </c>
      <c r="F56" s="40">
        <v>26879</v>
      </c>
      <c r="G56" s="40">
        <v>26548</v>
      </c>
      <c r="H56" s="40">
        <v>28181</v>
      </c>
      <c r="I56" s="40">
        <v>32197</v>
      </c>
      <c r="J56" s="40">
        <v>41886</v>
      </c>
      <c r="K56" s="40">
        <v>45738</v>
      </c>
      <c r="L56" s="40">
        <v>52693</v>
      </c>
      <c r="M56" s="40">
        <v>40302</v>
      </c>
      <c r="N56" s="40">
        <v>31513</v>
      </c>
      <c r="O56" s="40">
        <v>32307</v>
      </c>
      <c r="P56" s="41">
        <v>32339</v>
      </c>
      <c r="Q56" s="71"/>
      <c r="R56" s="11"/>
    </row>
    <row r="57" spans="1:18" x14ac:dyDescent="0.2">
      <c r="A57" s="26" t="s">
        <v>14</v>
      </c>
      <c r="B57" s="42">
        <v>16074</v>
      </c>
      <c r="C57" s="43">
        <v>11866</v>
      </c>
      <c r="D57" s="43">
        <v>42736</v>
      </c>
      <c r="E57" s="43">
        <v>51606</v>
      </c>
      <c r="F57" s="43">
        <v>26905</v>
      </c>
      <c r="G57" s="43">
        <v>27307</v>
      </c>
      <c r="H57" s="43">
        <v>27763</v>
      </c>
      <c r="I57" s="43">
        <v>32657</v>
      </c>
      <c r="J57" s="43">
        <v>42442</v>
      </c>
      <c r="K57" s="43">
        <v>46465</v>
      </c>
      <c r="L57" s="43">
        <v>58281</v>
      </c>
      <c r="M57" s="43">
        <v>41318</v>
      </c>
      <c r="N57" s="43">
        <v>31542</v>
      </c>
      <c r="O57" s="43">
        <v>32772</v>
      </c>
      <c r="P57" s="44">
        <v>33467</v>
      </c>
      <c r="Q57" s="71"/>
      <c r="R57" s="11"/>
    </row>
    <row r="58" spans="1:18" x14ac:dyDescent="0.2">
      <c r="A58" s="26" t="s">
        <v>15</v>
      </c>
      <c r="B58" s="39">
        <v>12857</v>
      </c>
      <c r="C58" s="40">
        <v>12478</v>
      </c>
      <c r="D58" s="40">
        <v>42201</v>
      </c>
      <c r="E58" s="40">
        <v>50422</v>
      </c>
      <c r="F58" s="40">
        <v>27556</v>
      </c>
      <c r="G58" s="40">
        <v>27317</v>
      </c>
      <c r="H58" s="40">
        <v>27904</v>
      </c>
      <c r="I58" s="40">
        <v>32665</v>
      </c>
      <c r="J58" s="40">
        <v>41814</v>
      </c>
      <c r="K58" s="40">
        <v>47011</v>
      </c>
      <c r="L58" s="40">
        <v>59109</v>
      </c>
      <c r="M58" s="40">
        <v>40708</v>
      </c>
      <c r="N58" s="40">
        <v>30544</v>
      </c>
      <c r="O58" s="40">
        <v>32094</v>
      </c>
      <c r="P58" s="41">
        <v>34946</v>
      </c>
      <c r="Q58" s="71"/>
      <c r="R58" s="11"/>
    </row>
    <row r="59" spans="1:18" x14ac:dyDescent="0.2">
      <c r="A59" s="26" t="s">
        <v>16</v>
      </c>
      <c r="B59" s="42">
        <v>12752</v>
      </c>
      <c r="C59" s="43">
        <v>12368</v>
      </c>
      <c r="D59" s="43">
        <v>42996</v>
      </c>
      <c r="E59" s="43">
        <v>49484</v>
      </c>
      <c r="F59" s="43">
        <v>30189</v>
      </c>
      <c r="G59" s="43">
        <v>27362</v>
      </c>
      <c r="H59" s="43">
        <v>27404</v>
      </c>
      <c r="I59" s="43">
        <v>32838</v>
      </c>
      <c r="J59" s="43">
        <v>41619</v>
      </c>
      <c r="K59" s="43">
        <v>46128</v>
      </c>
      <c r="L59" s="43">
        <v>55372</v>
      </c>
      <c r="M59" s="43">
        <v>45031</v>
      </c>
      <c r="N59" s="43">
        <v>29931</v>
      </c>
      <c r="O59" s="43">
        <v>31466</v>
      </c>
      <c r="P59" s="44">
        <v>35240</v>
      </c>
      <c r="Q59" s="71"/>
      <c r="R59" s="11"/>
    </row>
    <row r="60" spans="1:18" x14ac:dyDescent="0.2">
      <c r="A60" s="26" t="s">
        <v>17</v>
      </c>
      <c r="B60" s="39">
        <v>12968</v>
      </c>
      <c r="C60" s="40">
        <v>12578</v>
      </c>
      <c r="D60" s="40">
        <v>43081</v>
      </c>
      <c r="E60" s="40">
        <v>47591</v>
      </c>
      <c r="F60" s="40">
        <v>30877</v>
      </c>
      <c r="G60" s="40">
        <v>28103</v>
      </c>
      <c r="H60" s="40">
        <v>27673</v>
      </c>
      <c r="I60" s="40">
        <v>33389</v>
      </c>
      <c r="J60" s="40">
        <v>40971</v>
      </c>
      <c r="K60" s="40">
        <v>46119</v>
      </c>
      <c r="L60" s="40">
        <v>58201</v>
      </c>
      <c r="M60" s="40">
        <v>38050</v>
      </c>
      <c r="N60" s="40">
        <v>29653</v>
      </c>
      <c r="O60" s="40">
        <v>31419</v>
      </c>
      <c r="P60" s="41">
        <v>32249</v>
      </c>
      <c r="Q60" s="71"/>
      <c r="R60" s="11"/>
    </row>
    <row r="61" spans="1:18" x14ac:dyDescent="0.2">
      <c r="A61" s="26" t="s">
        <v>18</v>
      </c>
      <c r="B61" s="42">
        <v>11857</v>
      </c>
      <c r="C61" s="43">
        <v>19119</v>
      </c>
      <c r="D61" s="43">
        <v>43021</v>
      </c>
      <c r="E61" s="43">
        <v>48928</v>
      </c>
      <c r="F61" s="43">
        <v>31963</v>
      </c>
      <c r="G61" s="43">
        <v>27527</v>
      </c>
      <c r="H61" s="43">
        <v>28327</v>
      </c>
      <c r="I61" s="43">
        <v>33743</v>
      </c>
      <c r="J61" s="43">
        <v>40059</v>
      </c>
      <c r="K61" s="43">
        <v>46208</v>
      </c>
      <c r="L61" s="43">
        <v>61163</v>
      </c>
      <c r="M61" s="43">
        <v>39057</v>
      </c>
      <c r="N61" s="43">
        <v>28968</v>
      </c>
      <c r="O61" s="43">
        <v>31046</v>
      </c>
      <c r="P61" s="44">
        <v>32438</v>
      </c>
      <c r="Q61" s="71"/>
      <c r="R61" s="11"/>
    </row>
    <row r="62" spans="1:18" x14ac:dyDescent="0.2">
      <c r="A62" s="26" t="s">
        <v>19</v>
      </c>
      <c r="B62" s="39">
        <v>11620</v>
      </c>
      <c r="C62" s="40">
        <v>26439</v>
      </c>
      <c r="D62" s="40">
        <v>42201</v>
      </c>
      <c r="E62" s="40">
        <v>47640</v>
      </c>
      <c r="F62" s="40">
        <v>33932</v>
      </c>
      <c r="G62" s="40">
        <v>26685</v>
      </c>
      <c r="H62" s="40">
        <v>27767</v>
      </c>
      <c r="I62" s="40">
        <v>33146</v>
      </c>
      <c r="J62" s="40">
        <v>39455</v>
      </c>
      <c r="K62" s="40">
        <v>45841</v>
      </c>
      <c r="L62" s="40">
        <v>58071</v>
      </c>
      <c r="M62" s="40">
        <v>38188</v>
      </c>
      <c r="N62" s="40">
        <v>28986</v>
      </c>
      <c r="O62" s="40">
        <v>30553</v>
      </c>
      <c r="P62" s="41">
        <v>32191</v>
      </c>
      <c r="Q62" s="71"/>
      <c r="R62" s="11"/>
    </row>
    <row r="63" spans="1:18" x14ac:dyDescent="0.2">
      <c r="A63" s="26" t="s">
        <v>20</v>
      </c>
      <c r="B63" s="42">
        <v>12280</v>
      </c>
      <c r="C63" s="43">
        <v>26795</v>
      </c>
      <c r="D63" s="43">
        <v>41614</v>
      </c>
      <c r="E63" s="43">
        <v>45882</v>
      </c>
      <c r="F63" s="43">
        <v>33287</v>
      </c>
      <c r="G63" s="43">
        <v>27230</v>
      </c>
      <c r="H63" s="43">
        <v>28612</v>
      </c>
      <c r="I63" s="43">
        <v>33826</v>
      </c>
      <c r="J63" s="43">
        <v>39213</v>
      </c>
      <c r="K63" s="43">
        <v>46196</v>
      </c>
      <c r="L63" s="43">
        <v>52645</v>
      </c>
      <c r="M63" s="43">
        <v>37659</v>
      </c>
      <c r="N63" s="43">
        <v>29847</v>
      </c>
      <c r="O63" s="43">
        <v>30739</v>
      </c>
      <c r="P63" s="44">
        <v>33546</v>
      </c>
      <c r="Q63" s="71"/>
      <c r="R63" s="11"/>
    </row>
    <row r="64" spans="1:18" x14ac:dyDescent="0.2">
      <c r="A64" s="26" t="s">
        <v>21</v>
      </c>
      <c r="B64" s="39">
        <v>15008</v>
      </c>
      <c r="C64" s="40">
        <v>25936</v>
      </c>
      <c r="D64" s="40">
        <v>41344</v>
      </c>
      <c r="E64" s="40">
        <v>46731</v>
      </c>
      <c r="F64" s="40">
        <v>32047</v>
      </c>
      <c r="G64" s="40">
        <v>38082</v>
      </c>
      <c r="H64" s="40">
        <v>29722</v>
      </c>
      <c r="I64" s="40">
        <v>39989</v>
      </c>
      <c r="J64" s="40">
        <v>39889</v>
      </c>
      <c r="K64" s="40">
        <v>48545</v>
      </c>
      <c r="L64" s="40">
        <v>61186</v>
      </c>
      <c r="M64" s="40">
        <v>36183</v>
      </c>
      <c r="N64" s="40">
        <v>31045</v>
      </c>
      <c r="O64" s="40">
        <v>31815</v>
      </c>
      <c r="P64" s="41">
        <v>33549</v>
      </c>
      <c r="Q64" s="71"/>
      <c r="R64" s="11"/>
    </row>
    <row r="65" spans="1:18" x14ac:dyDescent="0.2">
      <c r="A65" s="26" t="s">
        <v>22</v>
      </c>
      <c r="B65" s="42">
        <v>11226</v>
      </c>
      <c r="C65" s="43">
        <v>25658</v>
      </c>
      <c r="D65" s="43">
        <v>41398</v>
      </c>
      <c r="E65" s="43">
        <v>48611</v>
      </c>
      <c r="F65" s="43">
        <v>30424</v>
      </c>
      <c r="G65" s="43">
        <v>31115</v>
      </c>
      <c r="H65" s="43">
        <v>29641</v>
      </c>
      <c r="I65" s="43">
        <v>42589</v>
      </c>
      <c r="J65" s="43">
        <v>40528</v>
      </c>
      <c r="K65" s="43">
        <v>49838</v>
      </c>
      <c r="L65" s="43">
        <v>60840</v>
      </c>
      <c r="M65" s="43">
        <v>36495</v>
      </c>
      <c r="N65" s="43">
        <v>31870</v>
      </c>
      <c r="O65" s="43">
        <v>33843</v>
      </c>
      <c r="P65" s="44">
        <v>34676</v>
      </c>
      <c r="Q65" s="71"/>
      <c r="R65" s="11"/>
    </row>
    <row r="66" spans="1:18" x14ac:dyDescent="0.2">
      <c r="A66" s="26" t="s">
        <v>23</v>
      </c>
      <c r="B66" s="39">
        <v>13763</v>
      </c>
      <c r="C66" s="40">
        <v>28307</v>
      </c>
      <c r="D66" s="40">
        <v>44401</v>
      </c>
      <c r="E66" s="40">
        <v>52434</v>
      </c>
      <c r="F66" s="40">
        <v>33429</v>
      </c>
      <c r="G66" s="40">
        <v>29487</v>
      </c>
      <c r="H66" s="40">
        <v>36347</v>
      </c>
      <c r="I66" s="40">
        <v>44500</v>
      </c>
      <c r="J66" s="40">
        <v>43974</v>
      </c>
      <c r="K66" s="40">
        <v>52938</v>
      </c>
      <c r="L66" s="40">
        <v>65505</v>
      </c>
      <c r="M66" s="40">
        <v>41705</v>
      </c>
      <c r="N66" s="40">
        <v>35541</v>
      </c>
      <c r="O66" s="40">
        <v>37237</v>
      </c>
      <c r="P66" s="41">
        <v>39366</v>
      </c>
      <c r="Q66" s="71"/>
      <c r="R66" s="11"/>
    </row>
    <row r="67" spans="1:18" x14ac:dyDescent="0.2">
      <c r="A67" s="26" t="s">
        <v>24</v>
      </c>
      <c r="B67" s="42">
        <v>15416</v>
      </c>
      <c r="C67" s="43">
        <v>29836</v>
      </c>
      <c r="D67" s="43">
        <v>46192</v>
      </c>
      <c r="E67" s="43">
        <v>55247</v>
      </c>
      <c r="F67" s="43">
        <v>31801</v>
      </c>
      <c r="G67" s="43">
        <v>30079</v>
      </c>
      <c r="H67" s="43">
        <v>38016</v>
      </c>
      <c r="I67" s="43">
        <v>39009</v>
      </c>
      <c r="J67" s="43">
        <v>44976</v>
      </c>
      <c r="K67" s="43">
        <v>53829</v>
      </c>
      <c r="L67" s="43">
        <v>66787</v>
      </c>
      <c r="M67" s="43">
        <v>44856</v>
      </c>
      <c r="N67" s="43">
        <v>37373</v>
      </c>
      <c r="O67" s="43">
        <v>37246</v>
      </c>
      <c r="P67" s="44">
        <v>40216</v>
      </c>
      <c r="Q67" s="71"/>
      <c r="R67" s="11"/>
    </row>
    <row r="68" spans="1:18" x14ac:dyDescent="0.2">
      <c r="A68" s="26" t="s">
        <v>25</v>
      </c>
      <c r="B68" s="39">
        <v>14695</v>
      </c>
      <c r="C68" s="40">
        <v>29050</v>
      </c>
      <c r="D68" s="40">
        <v>44826</v>
      </c>
      <c r="E68" s="40">
        <v>57555</v>
      </c>
      <c r="F68" s="40">
        <v>30723</v>
      </c>
      <c r="G68" s="40">
        <v>29458</v>
      </c>
      <c r="H68" s="40">
        <v>37670</v>
      </c>
      <c r="I68" s="40">
        <v>37504</v>
      </c>
      <c r="J68" s="40">
        <v>43519</v>
      </c>
      <c r="K68" s="40">
        <v>52803</v>
      </c>
      <c r="L68" s="40">
        <v>65037</v>
      </c>
      <c r="M68" s="40">
        <v>42972</v>
      </c>
      <c r="N68" s="40">
        <v>35771</v>
      </c>
      <c r="O68" s="40">
        <v>36129</v>
      </c>
      <c r="P68" s="41">
        <v>38448</v>
      </c>
      <c r="Q68" s="71"/>
      <c r="R68" s="11"/>
    </row>
    <row r="69" spans="1:18" x14ac:dyDescent="0.2">
      <c r="A69" s="26" t="s">
        <v>26</v>
      </c>
      <c r="B69" s="42">
        <v>14358</v>
      </c>
      <c r="C69" s="43">
        <v>40345</v>
      </c>
      <c r="D69" s="43">
        <v>44079</v>
      </c>
      <c r="E69" s="43">
        <v>59954</v>
      </c>
      <c r="F69" s="43">
        <v>28873</v>
      </c>
      <c r="G69" s="43">
        <v>29928</v>
      </c>
      <c r="H69" s="43">
        <v>37250</v>
      </c>
      <c r="I69" s="43">
        <v>36864</v>
      </c>
      <c r="J69" s="43">
        <v>48377</v>
      </c>
      <c r="K69" s="43">
        <v>50969</v>
      </c>
      <c r="L69" s="43">
        <v>62959</v>
      </c>
      <c r="M69" s="43">
        <v>40777</v>
      </c>
      <c r="N69" s="43">
        <v>34245</v>
      </c>
      <c r="O69" s="43">
        <v>35076</v>
      </c>
      <c r="P69" s="44">
        <v>36797</v>
      </c>
      <c r="Q69" s="71"/>
      <c r="R69" s="11"/>
    </row>
    <row r="70" spans="1:18" x14ac:dyDescent="0.2">
      <c r="A70" s="26" t="s">
        <v>27</v>
      </c>
      <c r="B70" s="39">
        <v>14624</v>
      </c>
      <c r="C70" s="40">
        <v>41862</v>
      </c>
      <c r="D70" s="40">
        <v>44198</v>
      </c>
      <c r="E70" s="40">
        <v>58688</v>
      </c>
      <c r="F70" s="40">
        <v>27365</v>
      </c>
      <c r="G70" s="40">
        <v>28320</v>
      </c>
      <c r="H70" s="40">
        <v>33936</v>
      </c>
      <c r="I70" s="40">
        <v>34632</v>
      </c>
      <c r="J70" s="40">
        <v>47545</v>
      </c>
      <c r="K70" s="40">
        <v>47675</v>
      </c>
      <c r="L70" s="40">
        <v>50993</v>
      </c>
      <c r="M70" s="40">
        <v>36921</v>
      </c>
      <c r="N70" s="40">
        <v>31955</v>
      </c>
      <c r="O70" s="40">
        <v>32886</v>
      </c>
      <c r="P70" s="41">
        <v>38997</v>
      </c>
      <c r="Q70" s="71"/>
      <c r="R70" s="11"/>
    </row>
    <row r="71" spans="1:18" ht="13.5" thickBot="1" x14ac:dyDescent="0.25">
      <c r="A71" s="27" t="s">
        <v>28</v>
      </c>
      <c r="B71" s="45">
        <v>12882</v>
      </c>
      <c r="C71" s="46">
        <v>40053</v>
      </c>
      <c r="D71" s="46">
        <v>41682</v>
      </c>
      <c r="E71" s="46">
        <v>53401</v>
      </c>
      <c r="F71" s="46">
        <v>25517</v>
      </c>
      <c r="G71" s="46">
        <v>26600</v>
      </c>
      <c r="H71" s="46">
        <v>31294</v>
      </c>
      <c r="I71" s="46">
        <v>38443</v>
      </c>
      <c r="J71" s="46">
        <v>44774</v>
      </c>
      <c r="K71" s="46">
        <v>46752</v>
      </c>
      <c r="L71" s="46">
        <v>46240</v>
      </c>
      <c r="M71" s="46">
        <v>34411</v>
      </c>
      <c r="N71" s="46">
        <v>29382</v>
      </c>
      <c r="O71" s="46">
        <v>31259</v>
      </c>
      <c r="P71" s="47">
        <v>39753</v>
      </c>
      <c r="Q71" s="71"/>
      <c r="R71" s="11"/>
    </row>
    <row r="72" spans="1:18" ht="13.5" thickBot="1" x14ac:dyDescent="0.25">
      <c r="A72" s="28" t="s">
        <v>29</v>
      </c>
      <c r="B72" s="30">
        <f t="shared" ref="B72:N72" si="3">SUM(B48:B71)</f>
        <v>292815</v>
      </c>
      <c r="C72" s="17">
        <f t="shared" si="3"/>
        <v>459548</v>
      </c>
      <c r="D72" s="17">
        <f t="shared" si="3"/>
        <v>990948</v>
      </c>
      <c r="E72" s="17">
        <f t="shared" si="3"/>
        <v>1144386</v>
      </c>
      <c r="F72" s="17">
        <f t="shared" si="3"/>
        <v>789436</v>
      </c>
      <c r="G72" s="17">
        <f t="shared" si="3"/>
        <v>661567</v>
      </c>
      <c r="H72" s="17">
        <f t="shared" si="3"/>
        <v>699403</v>
      </c>
      <c r="I72" s="17">
        <f t="shared" si="3"/>
        <v>820479</v>
      </c>
      <c r="J72" s="17">
        <f t="shared" si="3"/>
        <v>984881</v>
      </c>
      <c r="K72" s="17">
        <f t="shared" si="3"/>
        <v>1115016</v>
      </c>
      <c r="L72" s="17">
        <f t="shared" si="3"/>
        <v>1284404</v>
      </c>
      <c r="M72" s="17">
        <f t="shared" si="3"/>
        <v>995583</v>
      </c>
      <c r="N72" s="17">
        <f t="shared" si="3"/>
        <v>751084</v>
      </c>
      <c r="O72" s="17">
        <f>SUM(O48:O71)</f>
        <v>760450</v>
      </c>
      <c r="P72" s="18">
        <f>SUM(P48:P71)</f>
        <v>794710</v>
      </c>
      <c r="Q72" s="72"/>
      <c r="R72" s="11"/>
    </row>
    <row r="73" spans="1:18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P73" s="11"/>
      <c r="Q73" s="11"/>
      <c r="R73" s="11"/>
    </row>
    <row r="74" spans="1:18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P74" s="11"/>
      <c r="Q74" s="11"/>
      <c r="R74" s="11"/>
    </row>
    <row r="75" spans="1:18" x14ac:dyDescent="0.2">
      <c r="A75" s="5"/>
      <c r="B75" s="5"/>
      <c r="C75" s="5"/>
      <c r="D75" s="5"/>
      <c r="E75" s="5"/>
      <c r="F75" s="5"/>
      <c r="G75" s="5"/>
      <c r="H75" s="5"/>
      <c r="I75" s="10"/>
      <c r="J75" s="10"/>
      <c r="K75" s="10"/>
      <c r="L75" s="11"/>
      <c r="P75" s="11"/>
      <c r="Q75" s="11"/>
    </row>
    <row r="76" spans="1:18" ht="14.25" x14ac:dyDescent="0.2">
      <c r="A76" s="12" t="s">
        <v>30</v>
      </c>
      <c r="B76" s="58">
        <f>B37+C37+D37+E37+F37+G37+H37+I37+J37+K37+L37+M37+N37+O37+P37+B72+C72+D72+E72+F72+G72+H72+I72+J72+K72+L72+M72+N72+O72+P72+Q72</f>
        <v>21579253</v>
      </c>
      <c r="C76" s="59"/>
      <c r="D76" s="13" t="s">
        <v>31</v>
      </c>
      <c r="E76" s="5"/>
      <c r="F76" s="5"/>
      <c r="G76" s="5"/>
      <c r="H76" s="5"/>
      <c r="I76" s="5"/>
      <c r="J76" s="10"/>
      <c r="K76" s="10"/>
      <c r="L76" s="11"/>
      <c r="P76" s="11"/>
      <c r="Q76" s="11"/>
    </row>
    <row r="77" spans="1:18" ht="14.25" x14ac:dyDescent="0.2">
      <c r="A77" s="12"/>
      <c r="B77" s="23"/>
      <c r="C77" s="38"/>
      <c r="D77" s="13"/>
      <c r="E77" s="5"/>
      <c r="F77" s="5"/>
      <c r="G77" s="5"/>
      <c r="H77" s="5"/>
      <c r="I77" s="5"/>
      <c r="J77" s="10"/>
      <c r="K77" s="10"/>
      <c r="L77" s="11"/>
      <c r="Q77" s="11"/>
    </row>
    <row r="78" spans="1:18" x14ac:dyDescent="0.2">
      <c r="A78" s="21"/>
      <c r="B78" s="4"/>
      <c r="C78" s="22"/>
      <c r="D78" s="5"/>
      <c r="E78" s="5"/>
      <c r="F78" s="5"/>
      <c r="G78" s="5"/>
      <c r="H78" s="5"/>
      <c r="I78" s="5"/>
      <c r="J78" s="10"/>
      <c r="K78" s="10"/>
      <c r="L78" s="11"/>
      <c r="Q78" s="11"/>
    </row>
    <row r="79" spans="1:18" x14ac:dyDescent="0.2">
      <c r="F79" s="20"/>
      <c r="Q79" s="11"/>
    </row>
    <row r="80" spans="1:18" x14ac:dyDescent="0.2">
      <c r="Q80" s="11"/>
    </row>
    <row r="81" spans="17:17" x14ac:dyDescent="0.2">
      <c r="Q81" s="11"/>
    </row>
    <row r="82" spans="17:17" x14ac:dyDescent="0.2">
      <c r="Q82" s="11"/>
    </row>
  </sheetData>
  <mergeCells count="8">
    <mergeCell ref="B76:C76"/>
    <mergeCell ref="A46:A47"/>
    <mergeCell ref="A1:K1"/>
    <mergeCell ref="C6:D6"/>
    <mergeCell ref="C7:K8"/>
    <mergeCell ref="A11:A12"/>
    <mergeCell ref="B11:P11"/>
    <mergeCell ref="B46:P46"/>
  </mergeCells>
  <phoneticPr fontId="7" type="noConversion"/>
  <pageMargins left="0.39370078740157483" right="0.39370078740157483" top="0.78740157480314965" bottom="0.78740157480314965" header="0.51181102362204722" footer="0.51181102362204722"/>
  <pageSetup paperSize="9" scale="85" orientation="landscape" r:id="rId1"/>
  <headerFooter alignWithMargins="0">
    <oddFooter>&amp;LОАО "Калмэнергоcбыт"&amp;RСтраница 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PKALMENE</vt:lpstr>
    </vt:vector>
  </TitlesOfParts>
  <Company>ОАО "Калмэнерго"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ААА</dc:creator>
  <cp:lastModifiedBy>Бондаренко Татьяна Кирсановна</cp:lastModifiedBy>
  <cp:lastPrinted>2015-08-13T12:54:02Z</cp:lastPrinted>
  <dcterms:created xsi:type="dcterms:W3CDTF">2004-08-02T04:12:43Z</dcterms:created>
  <dcterms:modified xsi:type="dcterms:W3CDTF">2021-10-11T12:27:09Z</dcterms:modified>
</cp:coreProperties>
</file>